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zuk\Desktop\"/>
    </mc:Choice>
  </mc:AlternateContent>
  <xr:revisionPtr revIDLastSave="0" documentId="13_ncr:1_{4B8CEFAF-DBEF-4A99-BA7D-A9C14C0BE46D}" xr6:coauthVersionLast="47" xr6:coauthVersionMax="47" xr10:uidLastSave="{00000000-0000-0000-0000-000000000000}"/>
  <bookViews>
    <workbookView xWindow="8590" yWindow="4950" windowWidth="28800" windowHeight="14610" xr2:uid="{03F20214-0764-4F01-9832-ACB5F5AF8EFC}"/>
  </bookViews>
  <sheets>
    <sheet name="入力" sheetId="6" r:id="rId1"/>
    <sheet name="解答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A15" i="1"/>
  <c r="E18" i="1"/>
  <c r="F2" i="1"/>
  <c r="A14" i="1" s="1"/>
  <c r="C15" i="1"/>
  <c r="C18" i="1"/>
  <c r="B7" i="1" l="1"/>
  <c r="C7" i="1" s="1"/>
  <c r="B8" i="1"/>
  <c r="C8" i="1" s="1"/>
  <c r="B9" i="1"/>
  <c r="C9" i="1" s="1"/>
  <c r="B10" i="1"/>
  <c r="C10" i="1" s="1"/>
  <c r="B11" i="1"/>
  <c r="C11" i="1" s="1"/>
  <c r="B6" i="1"/>
  <c r="C6" i="1" s="1"/>
  <c r="B12" i="1"/>
  <c r="C12" i="1" s="1"/>
  <c r="B5" i="1"/>
  <c r="C5" i="1" s="1"/>
  <c r="B4" i="1"/>
  <c r="C4" i="1" s="1"/>
  <c r="B3" i="1"/>
  <c r="C3" i="1" l="1"/>
  <c r="B14" i="1"/>
  <c r="C17" i="1"/>
  <c r="E17" i="1" s="1"/>
  <c r="C14" i="1"/>
  <c r="E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鈴木伸哉</author>
  </authors>
  <commentList>
    <comment ref="B14" authorId="0" shapeId="0" xr:uid="{797AF8A7-1749-486B-8904-22223A53775E}">
      <text>
        <r>
          <rPr>
            <b/>
            <sz val="9"/>
            <color indexed="81"/>
            <rFont val="MS P ゴシック"/>
            <family val="3"/>
            <charset val="128"/>
          </rPr>
          <t>鈴木伸哉:</t>
        </r>
        <r>
          <rPr>
            <sz val="9"/>
            <color indexed="81"/>
            <rFont val="MS P ゴシック"/>
            <family val="3"/>
            <charset val="128"/>
          </rPr>
          <t xml:space="preserve">
合計しても０になるだけ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鈴木伸哉</author>
  </authors>
  <commentList>
    <comment ref="B14" authorId="0" shapeId="0" xr:uid="{1CC25D2E-AB71-474E-8F76-9735F78C161E}">
      <text>
        <r>
          <rPr>
            <b/>
            <sz val="9"/>
            <color indexed="81"/>
            <rFont val="MS P ゴシック"/>
            <family val="3"/>
            <charset val="128"/>
          </rPr>
          <t>鈴木伸哉:</t>
        </r>
        <r>
          <rPr>
            <sz val="9"/>
            <color indexed="81"/>
            <rFont val="MS P ゴシック"/>
            <family val="3"/>
            <charset val="128"/>
          </rPr>
          <t xml:space="preserve">
合計しても０になるだけ</t>
        </r>
      </text>
    </comment>
  </commentList>
</comments>
</file>

<file path=xl/sharedStrings.xml><?xml version="1.0" encoding="utf-8"?>
<sst xmlns="http://schemas.openxmlformats.org/spreadsheetml/2006/main" count="24" uniqueCount="12">
  <si>
    <t>xi</t>
    <phoneticPr fontId="1"/>
  </si>
  <si>
    <t>平均</t>
    <rPh sb="0" eb="2">
      <t>ヘイキン</t>
    </rPh>
    <phoneticPr fontId="1"/>
  </si>
  <si>
    <t>(xi-μ)</t>
    <phoneticPr fontId="1"/>
  </si>
  <si>
    <t>(xi-μ)^2</t>
    <phoneticPr fontId="1"/>
  </si>
  <si>
    <t>偏差</t>
    <rPh sb="0" eb="2">
      <t>ヘンサ</t>
    </rPh>
    <phoneticPr fontId="1"/>
  </si>
  <si>
    <t>偏差の二乗</t>
    <rPh sb="0" eb="2">
      <t>ヘンサ</t>
    </rPh>
    <rPh sb="3" eb="5">
      <t>ニジョウ</t>
    </rPh>
    <phoneticPr fontId="1"/>
  </si>
  <si>
    <t>n =</t>
    <phoneticPr fontId="1"/>
  </si>
  <si>
    <t>サンプル数</t>
    <rPh sb="4" eb="5">
      <t>スウ</t>
    </rPh>
    <phoneticPr fontId="1"/>
  </si>
  <si>
    <t>分散(n-1)</t>
    <rPh sb="0" eb="2">
      <t>ブンサン</t>
    </rPh>
    <phoneticPr fontId="1"/>
  </si>
  <si>
    <t>標準偏差(n-1)</t>
    <rPh sb="0" eb="4">
      <t>ヒョウジュンヘンサ</t>
    </rPh>
    <phoneticPr fontId="1"/>
  </si>
  <si>
    <t>標準偏差(n)</t>
    <rPh sb="0" eb="4">
      <t>ヒョウジュンヘンサ</t>
    </rPh>
    <phoneticPr fontId="1"/>
  </si>
  <si>
    <t>分散(n)</t>
    <rPh sb="0" eb="2">
      <t>ブンサン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</si>
</sst>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right" vertical="center"/>
    </xf>
    <xf numFmtId="176" fontId="0" fillId="2" borderId="0" xfId="0" applyNumberFormat="1" applyFill="1">
      <alignment vertical="center"/>
    </xf>
    <xf numFmtId="177" fontId="0" fillId="2" borderId="0" xfId="0" applyNumberFormat="1" applyFill="1">
      <alignment vertical="center"/>
    </xf>
    <xf numFmtId="2" fontId="0" fillId="2" borderId="0" xfId="0" applyNumberFormat="1" applyFill="1">
      <alignment vertical="center"/>
    </xf>
    <xf numFmtId="1" fontId="0" fillId="2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10±0.3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入力!$A$3:$A$12</c:f>
              <c:numCache>
                <c:formatCode>0.00</c:formatCode>
                <c:ptCount val="10"/>
                <c:pt idx="0">
                  <c:v>9.8931404686828071</c:v>
                </c:pt>
                <c:pt idx="1">
                  <c:v>9.7436053890962331</c:v>
                </c:pt>
                <c:pt idx="2">
                  <c:v>10.00985188530489</c:v>
                </c:pt>
                <c:pt idx="3">
                  <c:v>10.143357329488149</c:v>
                </c:pt>
                <c:pt idx="4">
                  <c:v>10.243917453176294</c:v>
                </c:pt>
                <c:pt idx="5">
                  <c:v>10.043013021546738</c:v>
                </c:pt>
                <c:pt idx="6">
                  <c:v>10.254161332265799</c:v>
                </c:pt>
                <c:pt idx="7">
                  <c:v>10.12934519103786</c:v>
                </c:pt>
                <c:pt idx="8">
                  <c:v>10.27011689323607</c:v>
                </c:pt>
                <c:pt idx="9">
                  <c:v>10.045799884822015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2-4058-A910-7FCF98DDB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2615247"/>
        <c:axId val="2128071023"/>
      </c:barChart>
      <c:catAx>
        <c:axId val="1262615247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8071023"/>
        <c:crosses val="autoZero"/>
        <c:auto val="1"/>
        <c:lblAlgn val="ctr"/>
        <c:lblOffset val="100"/>
        <c:noMultiLvlLbl val="0"/>
      </c:catAx>
      <c:valAx>
        <c:axId val="2128071023"/>
        <c:scaling>
          <c:orientation val="minMax"/>
          <c:max val="11"/>
          <c:min val="7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2615247"/>
        <c:crosses val="autoZero"/>
        <c:crossBetween val="between"/>
        <c:majorUnit val="0.3000000000000000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10±0.3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解答例!$A$3:$A$12</c:f>
              <c:numCache>
                <c:formatCode>0.00</c:formatCode>
                <c:ptCount val="10"/>
                <c:pt idx="0">
                  <c:v>9.8931404686828071</c:v>
                </c:pt>
                <c:pt idx="1">
                  <c:v>9.7436053890962331</c:v>
                </c:pt>
                <c:pt idx="2">
                  <c:v>10.00985188530489</c:v>
                </c:pt>
                <c:pt idx="3">
                  <c:v>10.143357329488149</c:v>
                </c:pt>
                <c:pt idx="4">
                  <c:v>10.243917453176294</c:v>
                </c:pt>
                <c:pt idx="5">
                  <c:v>10.043013021546738</c:v>
                </c:pt>
                <c:pt idx="6">
                  <c:v>10.254161332265799</c:v>
                </c:pt>
                <c:pt idx="7">
                  <c:v>10.12934519103786</c:v>
                </c:pt>
                <c:pt idx="8">
                  <c:v>10.27011689323607</c:v>
                </c:pt>
                <c:pt idx="9">
                  <c:v>10.045799884822015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6-46F6-9AE9-BA4437E70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2615247"/>
        <c:axId val="2128071023"/>
      </c:barChart>
      <c:catAx>
        <c:axId val="1262615247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8071023"/>
        <c:crosses val="autoZero"/>
        <c:auto val="1"/>
        <c:lblAlgn val="ctr"/>
        <c:lblOffset val="100"/>
        <c:noMultiLvlLbl val="0"/>
      </c:catAx>
      <c:valAx>
        <c:axId val="2128071023"/>
        <c:scaling>
          <c:orientation val="minMax"/>
          <c:max val="11"/>
          <c:min val="7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2615247"/>
        <c:crosses val="autoZero"/>
        <c:crossBetween val="between"/>
        <c:majorUnit val="0.3000000000000000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214312</xdr:rowOff>
    </xdr:from>
    <xdr:to>
      <xdr:col>13</xdr:col>
      <xdr:colOff>285750</xdr:colOff>
      <xdr:row>15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CA25C8-CF26-492C-8A04-C32132D91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0.58235</cdr:x>
      <cdr:y>0.16595</cdr:y>
    </cdr:from>
    <cdr:to>
      <cdr:x>0.7549</cdr:x>
      <cdr:y>0.89603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6F8F0415-9CC7-4535-87E2-DCA7C764D4DC}"/>
            </a:ext>
          </a:extLst>
        </cdr:cNvPr>
        <cdr:cNvSpPr/>
      </cdr:nvSpPr>
      <cdr:spPr>
        <a:xfrm xmlns:a="http://schemas.openxmlformats.org/drawingml/2006/main">
          <a:off x="2725369" y="554038"/>
          <a:ext cx="807525" cy="2437370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12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214312</xdr:rowOff>
    </xdr:from>
    <xdr:to>
      <xdr:col>13</xdr:col>
      <xdr:colOff>285750</xdr:colOff>
      <xdr:row>15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7E6FD80-CB01-8556-9FFA-71E4B6C4DB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0.58235</cdr:x>
      <cdr:y>0.16595</cdr:y>
    </cdr:from>
    <cdr:to>
      <cdr:x>0.7549</cdr:x>
      <cdr:y>0.89603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6F8F0415-9CC7-4535-87E2-DCA7C764D4DC}"/>
            </a:ext>
          </a:extLst>
        </cdr:cNvPr>
        <cdr:cNvSpPr/>
      </cdr:nvSpPr>
      <cdr:spPr>
        <a:xfrm xmlns:a="http://schemas.openxmlformats.org/drawingml/2006/main">
          <a:off x="2725369" y="554038"/>
          <a:ext cx="807525" cy="2437370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12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CE7B-AD5A-4E75-8056-43036D47BC83}">
  <dimension ref="A1:F18"/>
  <sheetViews>
    <sheetView tabSelected="1" zoomScale="145" zoomScaleNormal="145" workbookViewId="0"/>
  </sheetViews>
  <sheetFormatPr defaultRowHeight="18"/>
  <cols>
    <col min="1" max="1" width="8.6640625" style="1"/>
    <col min="2" max="2" width="8.5" customWidth="1"/>
    <col min="3" max="3" width="9.83203125" customWidth="1"/>
    <col min="4" max="4" width="1.5" customWidth="1"/>
  </cols>
  <sheetData>
    <row r="1" spans="1:6">
      <c r="B1" t="s">
        <v>4</v>
      </c>
      <c r="C1" t="s">
        <v>5</v>
      </c>
      <c r="E1" t="s">
        <v>7</v>
      </c>
    </row>
    <row r="2" spans="1:6">
      <c r="A2" s="1" t="s">
        <v>0</v>
      </c>
      <c r="B2" t="s">
        <v>2</v>
      </c>
      <c r="C2" t="s">
        <v>3</v>
      </c>
      <c r="E2" s="3" t="s">
        <v>6</v>
      </c>
      <c r="F2" s="7"/>
    </row>
    <row r="3" spans="1:6">
      <c r="A3" s="1">
        <v>9.8931404686828071</v>
      </c>
      <c r="B3" s="4"/>
      <c r="C3" s="5"/>
    </row>
    <row r="4" spans="1:6">
      <c r="A4" s="1">
        <v>9.7436053890962331</v>
      </c>
      <c r="B4" s="4"/>
      <c r="C4" s="5"/>
    </row>
    <row r="5" spans="1:6">
      <c r="A5" s="1">
        <v>10.00985188530489</v>
      </c>
      <c r="B5" s="4"/>
      <c r="C5" s="5"/>
    </row>
    <row r="6" spans="1:6">
      <c r="A6" s="1">
        <v>10.143357329488149</v>
      </c>
      <c r="B6" s="4"/>
      <c r="C6" s="5"/>
    </row>
    <row r="7" spans="1:6">
      <c r="A7" s="1">
        <v>10.243917453176294</v>
      </c>
      <c r="B7" s="4"/>
      <c r="C7" s="5"/>
    </row>
    <row r="8" spans="1:6">
      <c r="A8" s="1">
        <v>10.043013021546738</v>
      </c>
      <c r="B8" s="4"/>
      <c r="C8" s="5"/>
    </row>
    <row r="9" spans="1:6">
      <c r="A9" s="1">
        <v>10.254161332265799</v>
      </c>
      <c r="B9" s="4"/>
      <c r="C9" s="5"/>
    </row>
    <row r="10" spans="1:6">
      <c r="A10" s="1">
        <v>10.12934519103786</v>
      </c>
      <c r="B10" s="4"/>
      <c r="C10" s="5"/>
    </row>
    <row r="11" spans="1:6">
      <c r="A11" s="1">
        <v>10.27011689323607</v>
      </c>
      <c r="B11" s="4"/>
      <c r="C11" s="5"/>
    </row>
    <row r="12" spans="1:6">
      <c r="A12" s="1">
        <v>10.045799884822015</v>
      </c>
      <c r="B12" s="4"/>
      <c r="C12" s="5"/>
    </row>
    <row r="13" spans="1:6">
      <c r="A13" s="1" t="s">
        <v>1</v>
      </c>
      <c r="C13" s="2" t="s">
        <v>11</v>
      </c>
      <c r="E13" t="s">
        <v>10</v>
      </c>
    </row>
    <row r="14" spans="1:6">
      <c r="A14" s="6"/>
      <c r="B14" s="6"/>
      <c r="C14" s="5"/>
      <c r="E14" s="5"/>
    </row>
    <row r="15" spans="1:6">
      <c r="A15" s="6"/>
      <c r="C15" s="5"/>
      <c r="E15" s="5"/>
    </row>
    <row r="16" spans="1:6">
      <c r="C16" t="s">
        <v>8</v>
      </c>
      <c r="E16" t="s">
        <v>9</v>
      </c>
    </row>
    <row r="17" spans="3:5">
      <c r="C17" s="5"/>
      <c r="E17" s="5"/>
    </row>
    <row r="18" spans="3:5">
      <c r="C18" s="5"/>
      <c r="E18" s="5"/>
    </row>
  </sheetData>
  <phoneticPr fontId="1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8C32C-DAE3-4DA4-84A8-2589754CF0D5}">
  <dimension ref="A1:F18"/>
  <sheetViews>
    <sheetView zoomScale="145" zoomScaleNormal="145" workbookViewId="0">
      <selection activeCell="F2" sqref="F2"/>
    </sheetView>
  </sheetViews>
  <sheetFormatPr defaultRowHeight="18"/>
  <cols>
    <col min="1" max="1" width="8.58203125" style="1"/>
    <col min="2" max="2" width="8.5" customWidth="1"/>
    <col min="3" max="3" width="9.83203125" customWidth="1"/>
    <col min="4" max="4" width="1.5" customWidth="1"/>
  </cols>
  <sheetData>
    <row r="1" spans="1:6">
      <c r="B1" t="s">
        <v>4</v>
      </c>
      <c r="C1" t="s">
        <v>5</v>
      </c>
      <c r="E1" t="s">
        <v>7</v>
      </c>
    </row>
    <row r="2" spans="1:6">
      <c r="A2" s="1" t="s">
        <v>0</v>
      </c>
      <c r="B2" t="s">
        <v>2</v>
      </c>
      <c r="C2" t="s">
        <v>3</v>
      </c>
      <c r="E2" s="3" t="s">
        <v>6</v>
      </c>
      <c r="F2" s="7">
        <f>COUNT(A3:A12)</f>
        <v>10</v>
      </c>
    </row>
    <row r="3" spans="1:6">
      <c r="A3" s="1">
        <v>9.8931404686828071</v>
      </c>
      <c r="B3" s="4">
        <f t="shared" ref="B3:B9" si="0">A$14-A3</f>
        <v>0.18449041618287687</v>
      </c>
      <c r="C3" s="5">
        <f>B3^2</f>
        <v>3.4036713663331115E-2</v>
      </c>
    </row>
    <row r="4" spans="1:6">
      <c r="A4" s="1">
        <v>9.7436053890962331</v>
      </c>
      <c r="B4" s="4">
        <f t="shared" si="0"/>
        <v>0.33402549576945084</v>
      </c>
      <c r="C4" s="5">
        <f t="shared" ref="C4:C12" si="1">B4^2</f>
        <v>0.11157303182402742</v>
      </c>
    </row>
    <row r="5" spans="1:6">
      <c r="A5" s="1">
        <v>10.00985188530489</v>
      </c>
      <c r="B5" s="4">
        <f t="shared" si="0"/>
        <v>6.7778999560793807E-2</v>
      </c>
      <c r="C5" s="5">
        <f t="shared" si="1"/>
        <v>4.5939927814620867E-3</v>
      </c>
    </row>
    <row r="6" spans="1:6">
      <c r="A6" s="1">
        <v>10.143357329488149</v>
      </c>
      <c r="B6" s="4">
        <f t="shared" si="0"/>
        <v>-6.5726444622464797E-2</v>
      </c>
      <c r="C6" s="5">
        <f t="shared" si="1"/>
        <v>4.319965522709932E-3</v>
      </c>
    </row>
    <row r="7" spans="1:6">
      <c r="A7" s="1">
        <v>10.243917453176294</v>
      </c>
      <c r="B7" s="4">
        <f t="shared" si="0"/>
        <v>-0.16628656831061051</v>
      </c>
      <c r="C7" s="5">
        <f t="shared" si="1"/>
        <v>2.7651222800519334E-2</v>
      </c>
    </row>
    <row r="8" spans="1:6">
      <c r="A8" s="1">
        <v>10.043013021546738</v>
      </c>
      <c r="B8" s="4">
        <f t="shared" si="0"/>
        <v>3.4617863318946007E-2</v>
      </c>
      <c r="C8" s="5">
        <f t="shared" si="1"/>
        <v>1.1983964607692275E-3</v>
      </c>
    </row>
    <row r="9" spans="1:6">
      <c r="A9" s="1">
        <v>10.254161332265799</v>
      </c>
      <c r="B9" s="4">
        <f t="shared" si="0"/>
        <v>-0.17653044740011481</v>
      </c>
      <c r="C9" s="5">
        <f t="shared" si="1"/>
        <v>3.1162998859284703E-2</v>
      </c>
    </row>
    <row r="10" spans="1:6">
      <c r="A10" s="1">
        <v>10.12934519103786</v>
      </c>
      <c r="B10" s="4">
        <f t="shared" ref="B10:B12" si="2">A$14-A10</f>
        <v>-5.1714306172176094E-2</v>
      </c>
      <c r="C10" s="5">
        <f t="shared" si="1"/>
        <v>2.6743694628695706E-3</v>
      </c>
    </row>
    <row r="11" spans="1:6">
      <c r="A11" s="1">
        <v>10.27011689323607</v>
      </c>
      <c r="B11" s="4">
        <f t="shared" si="2"/>
        <v>-0.19248600837038587</v>
      </c>
      <c r="C11" s="5">
        <f t="shared" si="1"/>
        <v>3.7050863418364263E-2</v>
      </c>
    </row>
    <row r="12" spans="1:6">
      <c r="A12" s="1">
        <v>10.045799884822015</v>
      </c>
      <c r="B12" s="4">
        <f t="shared" si="2"/>
        <v>3.1831000043668567E-2</v>
      </c>
      <c r="C12" s="5">
        <f t="shared" si="1"/>
        <v>1.0132125637800284E-3</v>
      </c>
    </row>
    <row r="13" spans="1:6">
      <c r="A13" s="1" t="s">
        <v>1</v>
      </c>
      <c r="C13" s="2" t="s">
        <v>11</v>
      </c>
      <c r="E13" t="s">
        <v>10</v>
      </c>
    </row>
    <row r="14" spans="1:6">
      <c r="A14" s="6">
        <f>SUM(A3:A12)/F2</f>
        <v>10.077630884865684</v>
      </c>
      <c r="B14" s="6">
        <f>SUM(B3:B12)</f>
        <v>-1.5987211554602254E-14</v>
      </c>
      <c r="C14" s="5">
        <f>SUM(C3:C12)/F2</f>
        <v>2.5527476735711763E-2</v>
      </c>
      <c r="E14" s="5">
        <f>SQRT(C14)</f>
        <v>0.15977320406035475</v>
      </c>
    </row>
    <row r="15" spans="1:6">
      <c r="A15" s="6">
        <f>AVERAGE(A3:A12)</f>
        <v>10.077630884865684</v>
      </c>
      <c r="C15" s="5">
        <f>_xlfn.VAR.P(A3:A12)</f>
        <v>2.5527476735711763E-2</v>
      </c>
      <c r="E15" s="5">
        <f>_xlfn.STDEV.P(A3:A12)</f>
        <v>0.15977320406035475</v>
      </c>
    </row>
    <row r="16" spans="1:6">
      <c r="C16" t="s">
        <v>8</v>
      </c>
      <c r="E16" t="s">
        <v>9</v>
      </c>
    </row>
    <row r="17" spans="3:5">
      <c r="C17" s="5">
        <f>SUM(C3:C12)/(F2-1)</f>
        <v>2.8363863039679735E-2</v>
      </c>
      <c r="E17" s="5">
        <f>SQRT(C17)</f>
        <v>0.16841574463119455</v>
      </c>
    </row>
    <row r="18" spans="3:5">
      <c r="C18" s="5">
        <f>_xlfn.VAR.S(A3:A12)</f>
        <v>2.8363863039679735E-2</v>
      </c>
      <c r="E18" s="5">
        <f>_xlfn.STDEV.S(A3:A12)</f>
        <v>0.16841574463119455</v>
      </c>
    </row>
  </sheetData>
  <phoneticPr fontId="1"/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69DDEBDFE3DF429653C8A8F1A6D756" ma:contentTypeVersion="22" ma:contentTypeDescription="新しいドキュメントを作成します。" ma:contentTypeScope="" ma:versionID="63bf3374e8a1069a6560bdb657e09c97">
  <xsd:schema xmlns:xsd="http://www.w3.org/2001/XMLSchema" xmlns:xs="http://www.w3.org/2001/XMLSchema" xmlns:p="http://schemas.microsoft.com/office/2006/metadata/properties" xmlns:ns2="e9fcc805-a6a4-4f68-b5ca-052bb1df04ff" xmlns:ns3="b5905d41-da5e-4807-9aed-dc3478c049de" targetNamespace="http://schemas.microsoft.com/office/2006/metadata/properties" ma:root="true" ma:fieldsID="7035d341b03d6e66007f83612834fa65" ns2:_="" ns3:_="">
    <xsd:import namespace="e9fcc805-a6a4-4f68-b5ca-052bb1df04ff"/>
    <xsd:import namespace="b5905d41-da5e-4807-9aed-dc3478c049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Thumbnail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cc805-a6a4-4f68-b5ca-052bb1df04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humbnail" ma:index="21" nillable="true" ma:displayName="Thumbnail" ma:format="Thumbnail" ma:internalName="Thumbnail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2e2d637c-4c7f-442f-b553-b5e9f62c7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承認の状態" ma:internalName="_x627f__x8a8d__x306e__x72b6__x614b_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05d41-da5e-4807-9aed-dc3478c049d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64cf94c-71d3-4f7a-a4f4-ed2e30539288}" ma:internalName="TaxCatchAll" ma:showField="CatchAllData" ma:web="b5905d41-da5e-4807-9aed-dc3478c049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e9fcc805-a6a4-4f68-b5ca-052bb1df04ff" xsi:nil="true"/>
    <_Flow_SignoffStatus xmlns="e9fcc805-a6a4-4f68-b5ca-052bb1df04ff" xsi:nil="true"/>
    <lcf76f155ced4ddcb4097134ff3c332f xmlns="e9fcc805-a6a4-4f68-b5ca-052bb1df04ff">
      <Terms xmlns="http://schemas.microsoft.com/office/infopath/2007/PartnerControls"/>
    </lcf76f155ced4ddcb4097134ff3c332f>
    <TaxCatchAll xmlns="b5905d41-da5e-4807-9aed-dc3478c049de" xsi:nil="true"/>
  </documentManagement>
</p:properties>
</file>

<file path=customXml/itemProps1.xml><?xml version="1.0" encoding="utf-8"?>
<ds:datastoreItem xmlns:ds="http://schemas.openxmlformats.org/officeDocument/2006/customXml" ds:itemID="{D2CD217D-CD54-4071-AE61-50156BEF5CD0}"/>
</file>

<file path=customXml/itemProps2.xml><?xml version="1.0" encoding="utf-8"?>
<ds:datastoreItem xmlns:ds="http://schemas.openxmlformats.org/officeDocument/2006/customXml" ds:itemID="{A7499650-49F0-4A1D-8689-07173AC14CDE}"/>
</file>

<file path=customXml/itemProps3.xml><?xml version="1.0" encoding="utf-8"?>
<ds:datastoreItem xmlns:ds="http://schemas.openxmlformats.org/officeDocument/2006/customXml" ds:itemID="{4C0FE15D-2DE6-451E-907C-370EDE5EAC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</vt:lpstr>
      <vt:lpstr>解答例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伸哉</dc:creator>
  <cp:lastModifiedBy>鈴木　伸哉</cp:lastModifiedBy>
  <dcterms:created xsi:type="dcterms:W3CDTF">2023-09-30T02:46:33Z</dcterms:created>
  <dcterms:modified xsi:type="dcterms:W3CDTF">2025-02-17T06:20:45Z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cefc7c-1990-4b05-bb2b-d459d68fce94_Enabled">
    <vt:lpwstr>true</vt:lpwstr>
  </property>
  <property fmtid="{D5CDD505-2E9C-101B-9397-08002B2CF9AE}" pid="3" name="MSIP_Label_e0cefc7c-1990-4b05-bb2b-d459d68fce94_SetDate">
    <vt:lpwstr>2024-10-11T02:50:05Z</vt:lpwstr>
  </property>
  <property fmtid="{D5CDD505-2E9C-101B-9397-08002B2CF9AE}" pid="4" name="MSIP_Label_e0cefc7c-1990-4b05-bb2b-d459d68fce94_Method">
    <vt:lpwstr>Standard</vt:lpwstr>
  </property>
  <property fmtid="{D5CDD505-2E9C-101B-9397-08002B2CF9AE}" pid="5" name="MSIP_Label_e0cefc7c-1990-4b05-bb2b-d459d68fce94_Name">
    <vt:lpwstr>defa4170-0d19-0005-0004-bc88714345d2</vt:lpwstr>
  </property>
  <property fmtid="{D5CDD505-2E9C-101B-9397-08002B2CF9AE}" pid="6" name="MSIP_Label_e0cefc7c-1990-4b05-bb2b-d459d68fce94_SiteId">
    <vt:lpwstr>50f799f6-f15c-437d-b72b-3eabc2dd1860</vt:lpwstr>
  </property>
  <property fmtid="{D5CDD505-2E9C-101B-9397-08002B2CF9AE}" pid="7" name="MSIP_Label_e0cefc7c-1990-4b05-bb2b-d459d68fce94_ActionId">
    <vt:lpwstr>4a46aec7-eeef-4d22-9d0d-09c38e56e84d</vt:lpwstr>
  </property>
  <property fmtid="{D5CDD505-2E9C-101B-9397-08002B2CF9AE}" pid="8" name="MSIP_Label_e0cefc7c-1990-4b05-bb2b-d459d68fce94_ContentBits">
    <vt:lpwstr>0</vt:lpwstr>
  </property>
  <property fmtid="{D5CDD505-2E9C-101B-9397-08002B2CF9AE}" pid="9" name="ContentTypeId">
    <vt:lpwstr>0x010100A869DDEBDFE3DF429653C8A8F1A6D756</vt:lpwstr>
  </property>
</Properties>
</file>