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kantogakuinac-my.sharepoint.com/personal/suzukish_kanto-gakuin_ac_jp/Documents/みんなの公差/スライド/"/>
    </mc:Choice>
  </mc:AlternateContent>
  <xr:revisionPtr revIDLastSave="80" documentId="13_ncr:1_{997EA97E-EA26-4C3D-8576-ABD970129104}" xr6:coauthVersionLast="47" xr6:coauthVersionMax="47" xr10:uidLastSave="{A6281273-2CCA-4AB1-8B1E-844AD7C23C3D}"/>
  <bookViews>
    <workbookView xWindow="13950" yWindow="4250" windowWidth="28800" windowHeight="13900" activeTab="1" xr2:uid="{00000000-000D-0000-FFFF-FFFF00000000}"/>
  </bookViews>
  <sheets>
    <sheet name="入力" sheetId="2" r:id="rId1"/>
    <sheet name="解答例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3" l="1"/>
  <c r="I6" i="3"/>
  <c r="K6" i="3" s="1"/>
  <c r="G6" i="3"/>
  <c r="I5" i="3"/>
  <c r="K5" i="3" s="1"/>
  <c r="H5" i="3"/>
  <c r="G5" i="3"/>
  <c r="I4" i="3"/>
  <c r="I7" i="3" s="1"/>
  <c r="H7" i="3"/>
  <c r="G4" i="3"/>
  <c r="J4" i="3" l="1"/>
  <c r="K4" i="3"/>
  <c r="J5" i="3"/>
  <c r="J6" i="3"/>
  <c r="K7" i="3" l="1"/>
  <c r="L4" i="3"/>
  <c r="K8" i="3" l="1"/>
  <c r="L5" i="3"/>
  <c r="L6" i="3"/>
</calcChain>
</file>

<file path=xl/sharedStrings.xml><?xml version="1.0" encoding="utf-8"?>
<sst xmlns="http://schemas.openxmlformats.org/spreadsheetml/2006/main" count="38" uniqueCount="18">
  <si>
    <t>+</t>
    <phoneticPr fontId="2"/>
  </si>
  <si>
    <t>累積
要素</t>
    <rPh sb="0" eb="2">
      <t>ルイセキ</t>
    </rPh>
    <rPh sb="3" eb="5">
      <t>ヨウソ</t>
    </rPh>
    <phoneticPr fontId="2"/>
  </si>
  <si>
    <t>寸法 又は図示サイズと許容差</t>
    <phoneticPr fontId="2"/>
  </si>
  <si>
    <t>①</t>
    <phoneticPr fontId="2"/>
  </si>
  <si>
    <t>②</t>
    <phoneticPr fontId="2"/>
  </si>
  <si>
    <t>③</t>
    <phoneticPr fontId="2"/>
  </si>
  <si>
    <t>上の
許容差</t>
    <rPh sb="0" eb="1">
      <t>ウエ</t>
    </rPh>
    <rPh sb="3" eb="6">
      <t>キョヨウサ</t>
    </rPh>
    <phoneticPr fontId="2"/>
  </si>
  <si>
    <t>下の
許容差</t>
    <rPh sb="0" eb="1">
      <t>シタ</t>
    </rPh>
    <rPh sb="3" eb="6">
      <t>キョヨウサ</t>
    </rPh>
    <phoneticPr fontId="2"/>
  </si>
  <si>
    <t>ワーストケース</t>
    <phoneticPr fontId="2"/>
  </si>
  <si>
    <t>許容差</t>
    <rPh sb="0" eb="3">
      <t>キョヨウサ</t>
    </rPh>
    <phoneticPr fontId="2"/>
  </si>
  <si>
    <t>寄与率</t>
    <rPh sb="0" eb="3">
      <t>キヨリツ</t>
    </rPh>
    <phoneticPr fontId="2"/>
  </si>
  <si>
    <t>二乗和平方根</t>
    <phoneticPr fontId="2"/>
  </si>
  <si>
    <t>寄与率</t>
    <phoneticPr fontId="2"/>
  </si>
  <si>
    <t>許容差
の二乗</t>
    <phoneticPr fontId="2"/>
  </si>
  <si>
    <t>記述</t>
    <rPh sb="0" eb="2">
      <t>キジュツ</t>
    </rPh>
    <phoneticPr fontId="2"/>
  </si>
  <si>
    <t>設計中央値および累積公差</t>
    <phoneticPr fontId="2"/>
  </si>
  <si>
    <t>感度</t>
    <rPh sb="0" eb="2">
      <t>カンド</t>
    </rPh>
    <phoneticPr fontId="2"/>
  </si>
  <si>
    <t>寸法又は
図示サイズ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</si>
</sst>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\±0.00"/>
    <numFmt numFmtId="177" formatCode="\+0.0"/>
    <numFmt numFmtId="178" formatCode="\±\√\(0.000\)"/>
    <numFmt numFmtId="179" formatCode="0.0"/>
    <numFmt numFmtId="180" formatCode="\±0.0000"/>
    <numFmt numFmtId="181" formatCode="\±0.000"/>
  </numFmts>
  <fonts count="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DECD4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177" fontId="0" fillId="2" borderId="1" xfId="0" applyNumberFormat="1" applyFill="1" applyBorder="1">
      <alignment vertical="center"/>
    </xf>
    <xf numFmtId="179" fontId="0" fillId="2" borderId="1" xfId="0" applyNumberFormat="1" applyFill="1" applyBorder="1">
      <alignment vertical="center"/>
    </xf>
    <xf numFmtId="176" fontId="0" fillId="2" borderId="1" xfId="0" applyNumberFormat="1" applyFill="1" applyBorder="1">
      <alignment vertical="center"/>
    </xf>
    <xf numFmtId="10" fontId="0" fillId="2" borderId="1" xfId="1" applyNumberFormat="1" applyFont="1" applyFill="1" applyBorder="1">
      <alignment vertical="center"/>
    </xf>
    <xf numFmtId="180" fontId="0" fillId="2" borderId="1" xfId="0" applyNumberFormat="1" applyFill="1" applyBorder="1">
      <alignment vertical="center"/>
    </xf>
    <xf numFmtId="0" fontId="0" fillId="2" borderId="6" xfId="0" applyFill="1" applyBorder="1" applyAlignment="1">
      <alignment horizontal="center" vertical="center"/>
    </xf>
    <xf numFmtId="179" fontId="0" fillId="2" borderId="6" xfId="0" applyNumberFormat="1" applyFill="1" applyBorder="1">
      <alignment vertical="center"/>
    </xf>
    <xf numFmtId="177" fontId="0" fillId="2" borderId="6" xfId="0" applyNumberFormat="1" applyFill="1" applyBorder="1">
      <alignment vertical="center"/>
    </xf>
    <xf numFmtId="180" fontId="0" fillId="2" borderId="6" xfId="0" applyNumberFormat="1" applyFill="1" applyBorder="1">
      <alignment vertical="center"/>
    </xf>
    <xf numFmtId="10" fontId="0" fillId="2" borderId="6" xfId="1" applyNumberFormat="1" applyFont="1" applyFill="1" applyBorder="1">
      <alignment vertical="center"/>
    </xf>
    <xf numFmtId="0" fontId="0" fillId="2" borderId="5" xfId="0" applyFill="1" applyBorder="1">
      <alignment vertical="center"/>
    </xf>
    <xf numFmtId="176" fontId="0" fillId="2" borderId="5" xfId="0" applyNumberFormat="1" applyFill="1" applyBorder="1">
      <alignment vertical="center"/>
    </xf>
    <xf numFmtId="178" fontId="0" fillId="2" borderId="5" xfId="0" applyNumberFormat="1" applyFill="1" applyBorder="1">
      <alignment vertical="center"/>
    </xf>
    <xf numFmtId="181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right" vertical="center"/>
    </xf>
    <xf numFmtId="0" fontId="0" fillId="2" borderId="4" xfId="0" applyFill="1" applyBorder="1" applyAlignment="1">
      <alignment horizontal="right" vertical="center"/>
    </xf>
    <xf numFmtId="0" fontId="0" fillId="2" borderId="10" xfId="0" applyFill="1" applyBorder="1" applyAlignment="1">
      <alignment horizontal="right" vertical="center"/>
    </xf>
    <xf numFmtId="176" fontId="0" fillId="2" borderId="10" xfId="0" applyNumberFormat="1" applyFill="1" applyBorder="1">
      <alignment vertical="center"/>
    </xf>
    <xf numFmtId="1" fontId="0" fillId="2" borderId="6" xfId="0" applyNumberFormat="1" applyFill="1" applyBorder="1">
      <alignment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mruColors>
      <color rgb="FFDDEC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71613</xdr:colOff>
      <xdr:row>7</xdr:row>
      <xdr:rowOff>162292</xdr:rowOff>
    </xdr:from>
    <xdr:to>
      <xdr:col>5</xdr:col>
      <xdr:colOff>497737</xdr:colOff>
      <xdr:row>16</xdr:row>
      <xdr:rowOff>174442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B908289-E597-D731-D87D-E200160542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848" y="2179351"/>
          <a:ext cx="2488007" cy="2096444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71613</xdr:colOff>
      <xdr:row>7</xdr:row>
      <xdr:rowOff>162292</xdr:rowOff>
    </xdr:from>
    <xdr:to>
      <xdr:col>5</xdr:col>
      <xdr:colOff>497737</xdr:colOff>
      <xdr:row>16</xdr:row>
      <xdr:rowOff>174442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887EF06-B370-40E2-BBDA-FBDA5F58F4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113" y="2181592"/>
          <a:ext cx="2489874" cy="2069550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0</xdr:col>
      <xdr:colOff>0</xdr:colOff>
      <xdr:row>17</xdr:row>
      <xdr:rowOff>9525</xdr:rowOff>
    </xdr:from>
    <xdr:to>
      <xdr:col>7</xdr:col>
      <xdr:colOff>578752</xdr:colOff>
      <xdr:row>40</xdr:row>
      <xdr:rowOff>138500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9A70997-8874-4055-8FD7-5CDF00D678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314825"/>
          <a:ext cx="3861702" cy="5386775"/>
        </a:xfrm>
        <a:prstGeom prst="rect">
          <a:avLst/>
        </a:prstGeom>
      </xdr:spPr>
    </xdr:pic>
    <xdr:clientData/>
  </xdr:twoCellAnchor>
  <xdr:twoCellAnchor editAs="oneCell">
    <xdr:from>
      <xdr:col>8</xdr:col>
      <xdr:colOff>7106</xdr:colOff>
      <xdr:row>17</xdr:row>
      <xdr:rowOff>7471</xdr:rowOff>
    </xdr:from>
    <xdr:to>
      <xdr:col>12</xdr:col>
      <xdr:colOff>877983</xdr:colOff>
      <xdr:row>40</xdr:row>
      <xdr:rowOff>136446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F670C001-1D8E-48DC-A874-0F73782E60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950456" y="4312771"/>
          <a:ext cx="3887127" cy="538677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8CC67-2B08-467F-AFF4-3FE68A3EFCE5}">
  <dimension ref="B2:M8"/>
  <sheetViews>
    <sheetView zoomScale="130" zoomScaleNormal="130" workbookViewId="0">
      <selection activeCell="C4" sqref="C4"/>
    </sheetView>
  </sheetViews>
  <sheetFormatPr defaultRowHeight="18" x14ac:dyDescent="0.55000000000000004"/>
  <cols>
    <col min="1" max="1" width="2.5" customWidth="1"/>
    <col min="2" max="2" width="6.25" customWidth="1"/>
    <col min="3" max="3" width="4.58203125" customWidth="1"/>
    <col min="4" max="4" width="7.58203125" customWidth="1"/>
    <col min="7" max="7" width="4.83203125" customWidth="1"/>
    <col min="10" max="10" width="7.5" bestFit="1" customWidth="1"/>
    <col min="11" max="11" width="11.08203125" customWidth="1"/>
    <col min="12" max="12" width="12.33203125" customWidth="1"/>
    <col min="13" max="13" width="13.5" customWidth="1"/>
    <col min="16" max="16" width="12.75" bestFit="1" customWidth="1"/>
  </cols>
  <sheetData>
    <row r="2" spans="2:13" ht="32" customHeight="1" x14ac:dyDescent="0.55000000000000004">
      <c r="B2" s="32" t="s">
        <v>1</v>
      </c>
      <c r="C2" s="32" t="s">
        <v>2</v>
      </c>
      <c r="D2" s="32"/>
      <c r="E2" s="32"/>
      <c r="F2" s="32"/>
      <c r="G2" s="32" t="s">
        <v>17</v>
      </c>
      <c r="H2" s="32"/>
      <c r="I2" s="25" t="s">
        <v>8</v>
      </c>
      <c r="J2" s="26"/>
      <c r="K2" s="25" t="s">
        <v>11</v>
      </c>
      <c r="L2" s="26"/>
      <c r="M2" s="27" t="s">
        <v>14</v>
      </c>
    </row>
    <row r="3" spans="2:13" ht="36" x14ac:dyDescent="0.55000000000000004">
      <c r="B3" s="32"/>
      <c r="C3" s="2" t="s">
        <v>16</v>
      </c>
      <c r="D3" s="2"/>
      <c r="E3" s="8" t="s">
        <v>6</v>
      </c>
      <c r="F3" s="8" t="s">
        <v>7</v>
      </c>
      <c r="G3" s="2" t="s">
        <v>16</v>
      </c>
      <c r="H3" s="2"/>
      <c r="I3" s="2" t="s">
        <v>9</v>
      </c>
      <c r="J3" s="2" t="s">
        <v>10</v>
      </c>
      <c r="K3" s="8" t="s">
        <v>13</v>
      </c>
      <c r="L3" s="2" t="s">
        <v>12</v>
      </c>
      <c r="M3" s="28"/>
    </row>
    <row r="4" spans="2:13" x14ac:dyDescent="0.55000000000000004">
      <c r="B4" s="1" t="s">
        <v>3</v>
      </c>
      <c r="C4" s="9"/>
      <c r="D4" s="10"/>
      <c r="E4" s="11"/>
      <c r="F4" s="12"/>
      <c r="G4" s="9"/>
      <c r="H4" s="33"/>
      <c r="I4" s="22"/>
      <c r="J4" s="14"/>
      <c r="K4" s="15"/>
      <c r="L4" s="14"/>
      <c r="M4" s="3"/>
    </row>
    <row r="5" spans="2:13" x14ac:dyDescent="0.55000000000000004">
      <c r="B5" s="1" t="s">
        <v>4</v>
      </c>
      <c r="C5" s="9"/>
      <c r="D5" s="10"/>
      <c r="E5" s="11"/>
      <c r="F5" s="12"/>
      <c r="G5" s="9"/>
      <c r="H5" s="34"/>
      <c r="I5" s="13"/>
      <c r="J5" s="14"/>
      <c r="K5" s="15"/>
      <c r="L5" s="14"/>
      <c r="M5" s="3"/>
    </row>
    <row r="6" spans="2:13" ht="18.5" thickBot="1" x14ac:dyDescent="0.6">
      <c r="B6" s="5" t="s">
        <v>5</v>
      </c>
      <c r="C6" s="16"/>
      <c r="D6" s="37"/>
      <c r="E6" s="18"/>
      <c r="F6" s="17"/>
      <c r="G6" s="16"/>
      <c r="H6" s="35"/>
      <c r="I6" s="36"/>
      <c r="J6" s="20"/>
      <c r="K6" s="19"/>
      <c r="L6" s="20"/>
      <c r="M6" s="6"/>
    </row>
    <row r="7" spans="2:13" ht="18.5" thickTop="1" x14ac:dyDescent="0.55000000000000004">
      <c r="B7" s="29" t="s">
        <v>15</v>
      </c>
      <c r="C7" s="30"/>
      <c r="D7" s="30"/>
      <c r="E7" s="30"/>
      <c r="F7" s="31"/>
      <c r="G7" s="7" t="s">
        <v>0</v>
      </c>
      <c r="H7" s="21"/>
      <c r="I7" s="22"/>
      <c r="J7" s="4"/>
      <c r="K7" s="23"/>
      <c r="L7" s="4"/>
      <c r="M7" s="4"/>
    </row>
    <row r="8" spans="2:13" x14ac:dyDescent="0.55000000000000004">
      <c r="K8" s="24"/>
    </row>
  </sheetData>
  <mergeCells count="8">
    <mergeCell ref="K2:L2"/>
    <mergeCell ref="M2:M3"/>
    <mergeCell ref="B7:F7"/>
    <mergeCell ref="B2:B3"/>
    <mergeCell ref="C2:F2"/>
    <mergeCell ref="G2:H2"/>
    <mergeCell ref="I2:J2"/>
    <mergeCell ref="H5:H6"/>
  </mergeCells>
  <phoneticPr fontId="2"/>
  <pageMargins left="0.7" right="0.7" top="0.75" bottom="0.75" header="0.3" footer="0.3"/>
  <pageSetup paperSize="9" orientation="portrait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9A637-5846-4350-BD5B-B534C9F08924}">
  <dimension ref="B2:M8"/>
  <sheetViews>
    <sheetView tabSelected="1" zoomScale="130" zoomScaleNormal="130" workbookViewId="0">
      <selection activeCell="H5" sqref="H5:H6"/>
    </sheetView>
  </sheetViews>
  <sheetFormatPr defaultRowHeight="18" x14ac:dyDescent="0.55000000000000004"/>
  <cols>
    <col min="1" max="1" width="2.5" customWidth="1"/>
    <col min="2" max="2" width="6.25" customWidth="1"/>
    <col min="3" max="3" width="4.58203125" customWidth="1"/>
    <col min="4" max="4" width="7.58203125" customWidth="1"/>
    <col min="7" max="7" width="4.83203125" customWidth="1"/>
    <col min="10" max="10" width="7.5" bestFit="1" customWidth="1"/>
    <col min="11" max="11" width="11.08203125" customWidth="1"/>
    <col min="12" max="12" width="12.33203125" customWidth="1"/>
    <col min="13" max="13" width="13.5" customWidth="1"/>
    <col min="16" max="16" width="12.75" bestFit="1" customWidth="1"/>
  </cols>
  <sheetData>
    <row r="2" spans="2:13" ht="32" customHeight="1" x14ac:dyDescent="0.55000000000000004">
      <c r="B2" s="32" t="s">
        <v>1</v>
      </c>
      <c r="C2" s="32" t="s">
        <v>2</v>
      </c>
      <c r="D2" s="32"/>
      <c r="E2" s="32"/>
      <c r="F2" s="32"/>
      <c r="G2" s="32" t="s">
        <v>17</v>
      </c>
      <c r="H2" s="32"/>
      <c r="I2" s="25" t="s">
        <v>8</v>
      </c>
      <c r="J2" s="26"/>
      <c r="K2" s="25" t="s">
        <v>11</v>
      </c>
      <c r="L2" s="26"/>
      <c r="M2" s="27" t="s">
        <v>14</v>
      </c>
    </row>
    <row r="3" spans="2:13" ht="36" x14ac:dyDescent="0.55000000000000004">
      <c r="B3" s="32"/>
      <c r="C3" s="2" t="s">
        <v>16</v>
      </c>
      <c r="D3" s="2"/>
      <c r="E3" s="8" t="s">
        <v>6</v>
      </c>
      <c r="F3" s="8" t="s">
        <v>7</v>
      </c>
      <c r="G3" s="2" t="s">
        <v>16</v>
      </c>
      <c r="H3" s="2"/>
      <c r="I3" s="2" t="s">
        <v>9</v>
      </c>
      <c r="J3" s="2" t="s">
        <v>10</v>
      </c>
      <c r="K3" s="8" t="s">
        <v>13</v>
      </c>
      <c r="L3" s="2" t="s">
        <v>12</v>
      </c>
      <c r="M3" s="28"/>
    </row>
    <row r="4" spans="2:13" x14ac:dyDescent="0.55000000000000004">
      <c r="B4" s="1" t="s">
        <v>3</v>
      </c>
      <c r="C4" s="9">
        <v>-1</v>
      </c>
      <c r="D4" s="10">
        <v>20.5</v>
      </c>
      <c r="E4" s="11">
        <v>0</v>
      </c>
      <c r="F4" s="12">
        <v>-0.5</v>
      </c>
      <c r="G4" s="9">
        <f>C4</f>
        <v>-1</v>
      </c>
      <c r="H4" s="33">
        <f>(D4+(E4+F4)/2)*G4</f>
        <v>-20.25</v>
      </c>
      <c r="I4" s="22">
        <f>(E4-F4)/2*ABS(C4)</f>
        <v>0.25</v>
      </c>
      <c r="J4" s="14">
        <f>I4/I$7</f>
        <v>0.33333333333333331</v>
      </c>
      <c r="K4" s="15">
        <f>I4^2</f>
        <v>6.25E-2</v>
      </c>
      <c r="L4" s="14">
        <f>K4/K$7</f>
        <v>0.32467532467532467</v>
      </c>
      <c r="M4" s="3"/>
    </row>
    <row r="5" spans="2:13" x14ac:dyDescent="0.55000000000000004">
      <c r="B5" s="1" t="s">
        <v>4</v>
      </c>
      <c r="C5" s="9">
        <v>0.5</v>
      </c>
      <c r="D5" s="10">
        <v>21</v>
      </c>
      <c r="E5" s="11">
        <v>0.6</v>
      </c>
      <c r="F5" s="12">
        <v>-0.6</v>
      </c>
      <c r="G5" s="9">
        <f>C5</f>
        <v>0.5</v>
      </c>
      <c r="H5" s="34">
        <f>D5</f>
        <v>21</v>
      </c>
      <c r="I5" s="13">
        <f>(E5-F5)/2*ABS(C5)</f>
        <v>0.3</v>
      </c>
      <c r="J5" s="14">
        <f>I5/I$7</f>
        <v>0.39999999999999997</v>
      </c>
      <c r="K5" s="15">
        <f>I5^2</f>
        <v>0.09</v>
      </c>
      <c r="L5" s="14">
        <f>K5/K$7</f>
        <v>0.46753246753246752</v>
      </c>
      <c r="M5" s="3"/>
    </row>
    <row r="6" spans="2:13" ht="18.5" thickBot="1" x14ac:dyDescent="0.6">
      <c r="B6" s="5" t="s">
        <v>5</v>
      </c>
      <c r="C6" s="16">
        <v>0.5</v>
      </c>
      <c r="D6" s="37">
        <v>21</v>
      </c>
      <c r="E6" s="18">
        <v>0.4</v>
      </c>
      <c r="F6" s="17">
        <v>-0.4</v>
      </c>
      <c r="G6" s="16">
        <f>C6</f>
        <v>0.5</v>
      </c>
      <c r="H6" s="35"/>
      <c r="I6" s="36">
        <f>(E6-F6)/2*ABS(C6)</f>
        <v>0.2</v>
      </c>
      <c r="J6" s="20">
        <f>I6/I$7</f>
        <v>0.26666666666666666</v>
      </c>
      <c r="K6" s="19">
        <f>I6^2</f>
        <v>4.0000000000000008E-2</v>
      </c>
      <c r="L6" s="20">
        <f>K6/K$7</f>
        <v>0.20779220779220783</v>
      </c>
      <c r="M6" s="6"/>
    </row>
    <row r="7" spans="2:13" ht="18.5" thickTop="1" x14ac:dyDescent="0.55000000000000004">
      <c r="B7" s="29" t="s">
        <v>15</v>
      </c>
      <c r="C7" s="30"/>
      <c r="D7" s="30"/>
      <c r="E7" s="30"/>
      <c r="F7" s="31"/>
      <c r="G7" s="7" t="s">
        <v>0</v>
      </c>
      <c r="H7" s="21">
        <f>SUM(H4:H6)</f>
        <v>0.75</v>
      </c>
      <c r="I7" s="22">
        <f>SUM(I4:I6)</f>
        <v>0.75</v>
      </c>
      <c r="J7" s="4"/>
      <c r="K7" s="23">
        <f>SUM(K4:K6)</f>
        <v>0.1925</v>
      </c>
      <c r="L7" s="4"/>
      <c r="M7" s="4"/>
    </row>
    <row r="8" spans="2:13" x14ac:dyDescent="0.55000000000000004">
      <c r="K8" s="24">
        <f>SQRT(K7)</f>
        <v>0.43874821936960612</v>
      </c>
    </row>
  </sheetData>
  <mergeCells count="8">
    <mergeCell ref="H5:H6"/>
    <mergeCell ref="B7:F7"/>
    <mergeCell ref="B2:B3"/>
    <mergeCell ref="C2:F2"/>
    <mergeCell ref="G2:H2"/>
    <mergeCell ref="I2:J2"/>
    <mergeCell ref="K2:L2"/>
    <mergeCell ref="M2:M3"/>
  </mergeCells>
  <phoneticPr fontId="2"/>
  <pageMargins left="0.7" right="0.7" top="0.75" bottom="0.75" header="0.3" footer="0.3"/>
  <pageSetup paperSize="9" orientation="portrait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869DDEBDFE3DF429653C8A8F1A6D756" ma:contentTypeVersion="22" ma:contentTypeDescription="新しいドキュメントを作成します。" ma:contentTypeScope="" ma:versionID="63bf3374e8a1069a6560bdb657e09c97">
  <xsd:schema xmlns:xsd="http://www.w3.org/2001/XMLSchema" xmlns:xs="http://www.w3.org/2001/XMLSchema" xmlns:p="http://schemas.microsoft.com/office/2006/metadata/properties" xmlns:ns2="e9fcc805-a6a4-4f68-b5ca-052bb1df04ff" xmlns:ns3="b5905d41-da5e-4807-9aed-dc3478c049de" targetNamespace="http://schemas.microsoft.com/office/2006/metadata/properties" ma:root="true" ma:fieldsID="7035d341b03d6e66007f83612834fa65" ns2:_="" ns3:_="">
    <xsd:import namespace="e9fcc805-a6a4-4f68-b5ca-052bb1df04ff"/>
    <xsd:import namespace="b5905d41-da5e-4807-9aed-dc3478c049d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Thumbnail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fcc805-a6a4-4f68-b5ca-052bb1df04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Thumbnail" ma:index="21" nillable="true" ma:displayName="Thumbnail" ma:format="Thumbnail" ma:internalName="Thumbnail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画像タグ" ma:readOnly="false" ma:fieldId="{5cf76f15-5ced-4ddc-b409-7134ff3c332f}" ma:taxonomyMulti="true" ma:sspId="2e2d637c-4c7f-442f-b553-b5e9f62c75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7" nillable="true" ma:displayName="承認の状態" ma:internalName="_x627f__x8a8d__x306e__x72b6__x614b_">
      <xsd:simpleType>
        <xsd:restriction base="dms:Text"/>
      </xsd:simpleType>
    </xsd:element>
    <xsd:element name="MediaServiceBillingMetadata" ma:index="28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905d41-da5e-4807-9aed-dc3478c049d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964cf94c-71d3-4f7a-a4f4-ed2e30539288}" ma:internalName="TaxCatchAll" ma:showField="CatchAllData" ma:web="b5905d41-da5e-4807-9aed-dc3478c049d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humbnail xmlns="e9fcc805-a6a4-4f68-b5ca-052bb1df04ff" xsi:nil="true"/>
    <_Flow_SignoffStatus xmlns="e9fcc805-a6a4-4f68-b5ca-052bb1df04ff" xsi:nil="true"/>
    <lcf76f155ced4ddcb4097134ff3c332f xmlns="e9fcc805-a6a4-4f68-b5ca-052bb1df04ff">
      <Terms xmlns="http://schemas.microsoft.com/office/infopath/2007/PartnerControls"/>
    </lcf76f155ced4ddcb4097134ff3c332f>
    <TaxCatchAll xmlns="b5905d41-da5e-4807-9aed-dc3478c049de" xsi:nil="true"/>
  </documentManagement>
</p:properties>
</file>

<file path=customXml/itemProps1.xml><?xml version="1.0" encoding="utf-8"?>
<ds:datastoreItem xmlns:ds="http://schemas.openxmlformats.org/officeDocument/2006/customXml" ds:itemID="{B9AD337C-E7E0-4749-83E2-9DC12976940C}"/>
</file>

<file path=customXml/itemProps2.xml><?xml version="1.0" encoding="utf-8"?>
<ds:datastoreItem xmlns:ds="http://schemas.openxmlformats.org/officeDocument/2006/customXml" ds:itemID="{79C9B9A4-7EEE-4D3F-845F-7806E66B96CC}"/>
</file>

<file path=customXml/itemProps3.xml><?xml version="1.0" encoding="utf-8"?>
<ds:datastoreItem xmlns:ds="http://schemas.openxmlformats.org/officeDocument/2006/customXml" ds:itemID="{2468FAAB-B00A-4F70-9B48-94E5972F56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入力</vt:lpstr>
      <vt:lpstr>解答例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鈴木　伸哉</cp:lastModifiedBy>
  <dcterms:created xsi:type="dcterms:W3CDTF">2018-08-29T01:53:48Z</dcterms:created>
  <dcterms:modified xsi:type="dcterms:W3CDTF">2025-02-17T05:06:04Z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0cefc7c-1990-4b05-bb2b-d459d68fce94_Enabled">
    <vt:lpwstr>true</vt:lpwstr>
  </property>
  <property fmtid="{D5CDD505-2E9C-101B-9397-08002B2CF9AE}" pid="3" name="MSIP_Label_e0cefc7c-1990-4b05-bb2b-d459d68fce94_SetDate">
    <vt:lpwstr>2024-12-22T08:56:34Z</vt:lpwstr>
  </property>
  <property fmtid="{D5CDD505-2E9C-101B-9397-08002B2CF9AE}" pid="4" name="MSIP_Label_e0cefc7c-1990-4b05-bb2b-d459d68fce94_Method">
    <vt:lpwstr>Standard</vt:lpwstr>
  </property>
  <property fmtid="{D5CDD505-2E9C-101B-9397-08002B2CF9AE}" pid="5" name="MSIP_Label_e0cefc7c-1990-4b05-bb2b-d459d68fce94_Name">
    <vt:lpwstr>defa4170-0d19-0005-0004-bc88714345d2</vt:lpwstr>
  </property>
  <property fmtid="{D5CDD505-2E9C-101B-9397-08002B2CF9AE}" pid="6" name="MSIP_Label_e0cefc7c-1990-4b05-bb2b-d459d68fce94_SiteId">
    <vt:lpwstr>50f799f6-f15c-437d-b72b-3eabc2dd1860</vt:lpwstr>
  </property>
  <property fmtid="{D5CDD505-2E9C-101B-9397-08002B2CF9AE}" pid="7" name="MSIP_Label_e0cefc7c-1990-4b05-bb2b-d459d68fce94_ActionId">
    <vt:lpwstr>3d1ab49b-72c6-49da-bf89-61179b2a3f87</vt:lpwstr>
  </property>
  <property fmtid="{D5CDD505-2E9C-101B-9397-08002B2CF9AE}" pid="8" name="MSIP_Label_e0cefc7c-1990-4b05-bb2b-d459d68fce94_ContentBits">
    <vt:lpwstr>0</vt:lpwstr>
  </property>
  <property fmtid="{D5CDD505-2E9C-101B-9397-08002B2CF9AE}" pid="9" name="ContentTypeId">
    <vt:lpwstr>0x010100A869DDEBDFE3DF429653C8A8F1A6D756</vt:lpwstr>
  </property>
</Properties>
</file>